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7085" windowHeight="8730" activeTab="1"/>
  </bookViews>
  <sheets>
    <sheet name="інд" sheetId="1" r:id="rId1"/>
    <sheet name="екст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0" i="2"/>
  <c r="E49"/>
  <c r="G48"/>
  <c r="G47"/>
  <c r="G46"/>
  <c r="G45"/>
  <c r="G44"/>
  <c r="G43"/>
  <c r="G49" s="1"/>
  <c r="E42"/>
  <c r="G41"/>
  <c r="G40"/>
  <c r="G39"/>
  <c r="G42" s="1"/>
  <c r="E38"/>
  <c r="G37"/>
  <c r="G36"/>
  <c r="G35"/>
  <c r="G38" s="1"/>
  <c r="E34"/>
  <c r="G33"/>
  <c r="G32"/>
  <c r="G31"/>
  <c r="G30"/>
  <c r="G29"/>
  <c r="G28"/>
  <c r="E27"/>
  <c r="G26"/>
  <c r="G25"/>
  <c r="G24"/>
  <c r="G23"/>
  <c r="G22"/>
  <c r="G21"/>
  <c r="G20"/>
  <c r="E19"/>
  <c r="G18"/>
  <c r="G17"/>
  <c r="G16"/>
  <c r="G15"/>
  <c r="G14"/>
  <c r="G13"/>
  <c r="G12"/>
  <c r="G11"/>
  <c r="G19" s="1"/>
  <c r="E10"/>
  <c r="G9"/>
  <c r="G8"/>
  <c r="G7"/>
  <c r="G10" s="1"/>
  <c r="C22" i="1"/>
  <c r="E21"/>
  <c r="G20"/>
  <c r="G19"/>
  <c r="E18"/>
  <c r="G17"/>
  <c r="G16"/>
  <c r="G15"/>
  <c r="G14"/>
  <c r="G13"/>
  <c r="E12"/>
  <c r="G11"/>
  <c r="G10"/>
  <c r="E9"/>
  <c r="G8"/>
  <c r="G7"/>
  <c r="G6"/>
  <c r="G5"/>
  <c r="G12" l="1"/>
  <c r="G27" i="2"/>
  <c r="G34"/>
  <c r="G50"/>
  <c r="G51" s="1"/>
  <c r="G21" i="1"/>
  <c r="G18"/>
  <c r="G9"/>
  <c r="G22" l="1"/>
  <c r="G23" s="1"/>
</calcChain>
</file>

<file path=xl/sharedStrings.xml><?xml version="1.0" encoding="utf-8"?>
<sst xmlns="http://schemas.openxmlformats.org/spreadsheetml/2006/main" count="132" uniqueCount="100">
  <si>
    <r>
      <t xml:space="preserve">ПРОТОКОЛ 
</t>
    </r>
    <r>
      <rPr>
        <b/>
        <sz val="12"/>
        <color indexed="8"/>
        <rFont val="Times New Roman"/>
        <family val="1"/>
        <charset val="204"/>
      </rPr>
      <t>експертизи (вивчення) стану управлінської діяльності щодо організації навчання за індивідуальною формою</t>
    </r>
  </si>
  <si>
    <t>Загальноосвітній навчальний заклад № ______</t>
  </si>
  <si>
    <t>П.І.Б керівника __________________________________________</t>
  </si>
  <si>
    <t>№ з/п</t>
  </si>
  <si>
    <t>Фактори, що забезпечують відповідний стан діяльності, F</t>
  </si>
  <si>
    <t>Вагомість факторів, m</t>
  </si>
  <si>
    <t xml:space="preserve">Критерії оцінювання </t>
  </si>
  <si>
    <t>Вагомість критеріїв, V</t>
  </si>
  <si>
    <t>Експертна оцінка, Кn</t>
  </si>
  <si>
    <t>Ступінь прояву критеріїв</t>
  </si>
  <si>
    <t>І</t>
  </si>
  <si>
    <t>ІІ</t>
  </si>
  <si>
    <t>Підстави для організації індивідуального навчання</t>
  </si>
  <si>
    <r>
      <t xml:space="preserve">5.Наявність пакету документів, які є підставою для організації індивідуального навчання учнів за станом здоров’я: 
</t>
    </r>
    <r>
      <rPr>
        <sz val="12"/>
        <color indexed="8"/>
        <rFont val="Times New Roman"/>
        <family val="1"/>
        <charset val="204"/>
      </rPr>
      <t>заяви батьків або осіб, які їх замінюють; 
довідки, завіреної печаткою лікарсько-консультативної комісії та печаткою лікувального закладу; 
погодження управління освіти адміністрації району Харківської міської ради; 
наказу директора.</t>
    </r>
  </si>
  <si>
    <r>
      <t xml:space="preserve">6. Наявність пакету документів, які є підставою для організації індивідуального навчання учнів, яким збільшено кількість годин: 
</t>
    </r>
    <r>
      <rPr>
        <sz val="12"/>
        <color indexed="8"/>
        <rFont val="Times New Roman"/>
        <family val="1"/>
        <charset val="204"/>
      </rPr>
      <t>заяви батьків або осіб, які їх замінюють, 
довідки, завіреної печаткою лікарсько-консультативної комісії та печаткою лікувального закладу; 
рекомендації обласної Центральної психолого-медико-педагогічної комісії або посвідчення інваліда,
погодження управління освіти адміністрації району Харківської міської ради; 
наказу директора.</t>
    </r>
  </si>
  <si>
    <t>ІІІ</t>
  </si>
  <si>
    <t xml:space="preserve">Організація індивідуального навчання </t>
  </si>
  <si>
    <t>11. Відповідність фахової освіти вчителів до предмету, який викладається</t>
  </si>
  <si>
    <t>ІV</t>
  </si>
  <si>
    <t xml:space="preserve">Здійснення контрольно-аналітичної діяльності адміністрацією навчального закладу </t>
  </si>
  <si>
    <t>Загальна оцінка</t>
  </si>
  <si>
    <t>Рівень</t>
  </si>
  <si>
    <t>Технологія оцінювання.</t>
  </si>
  <si>
    <r>
      <t>Експертна оцінка</t>
    </r>
    <r>
      <rPr>
        <sz val="12"/>
        <color indexed="8"/>
        <rFont val="Times New Roman"/>
        <family val="1"/>
        <charset val="204"/>
      </rPr>
      <t xml:space="preserve"> (</t>
    </r>
    <r>
      <rPr>
        <b/>
        <sz val="12"/>
        <color indexed="8"/>
        <rFont val="Times New Roman"/>
        <family val="1"/>
        <charset val="204"/>
      </rPr>
      <t>К</t>
    </r>
    <r>
      <rPr>
        <b/>
        <vertAlign val="subscript"/>
        <sz val="12"/>
        <color indexed="8"/>
        <rFont val="Times New Roman"/>
        <family val="1"/>
        <charset val="204"/>
      </rPr>
      <t>n</t>
    </r>
    <r>
      <rPr>
        <sz val="12"/>
        <color indexed="8"/>
        <rFont val="Times New Roman"/>
        <family val="1"/>
        <charset val="204"/>
      </rPr>
      <t>) за кожним питанням експертизи</t>
    </r>
    <r>
      <rPr>
        <b/>
        <vertAlign val="subscript"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виставляється залежно від ступеня реалізації показника: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</si>
  <si>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>n</t>
    </r>
    <r>
      <rPr>
        <b/>
        <sz val="12"/>
        <color indexed="8"/>
        <rFont val="Times New Roman"/>
        <family val="1"/>
        <charset val="204"/>
      </rPr>
      <t xml:space="preserve">= 0 </t>
    </r>
    <r>
      <rPr>
        <sz val="12"/>
        <color indexed="8"/>
        <rFont val="Times New Roman"/>
        <family val="1"/>
        <charset val="204"/>
      </rPr>
      <t>– показник відсутній;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</si>
  <si>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0,25 </t>
    </r>
    <r>
      <rPr>
        <sz val="12"/>
        <color indexed="8"/>
        <rFont val="Times New Roman"/>
        <family val="1"/>
        <charset val="204"/>
      </rPr>
      <t>– показник проявляється рідко;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</si>
  <si>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0,5 </t>
    </r>
    <r>
      <rPr>
        <sz val="12"/>
        <color indexed="8"/>
        <rFont val="Times New Roman"/>
        <family val="1"/>
        <charset val="204"/>
      </rPr>
      <t>– показник недостатньо виражений;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</si>
  <si>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0,75 </t>
    </r>
    <r>
      <rPr>
        <sz val="12"/>
        <color indexed="8"/>
        <rFont val="Times New Roman"/>
        <family val="1"/>
        <charset val="204"/>
      </rPr>
      <t>– показник проявляється часто і достатньо виражений;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</si>
  <si>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1 </t>
    </r>
    <r>
      <rPr>
        <sz val="12"/>
        <color indexed="8"/>
        <rFont val="Times New Roman"/>
        <family val="1"/>
        <charset val="204"/>
      </rPr>
      <t>– показник проявляється і виражений оптимально.</t>
    </r>
  </si>
  <si>
    <r>
      <t>Загальний рівень діяльності: F=F</t>
    </r>
    <r>
      <rPr>
        <b/>
        <vertAlign val="subscript"/>
        <sz val="12"/>
        <color indexed="8"/>
        <rFont val="Times New Roman"/>
        <family val="1"/>
        <charset val="204"/>
      </rPr>
      <t>1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 xml:space="preserve"> 2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 xml:space="preserve"> 3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>4</t>
    </r>
    <r>
      <rPr>
        <b/>
        <sz val="12"/>
        <color indexed="8"/>
        <rFont val="Times New Roman"/>
        <family val="1"/>
        <charset val="204"/>
      </rPr>
      <t>….</t>
    </r>
  </si>
  <si>
    <r>
      <t xml:space="preserve">Відповідно до отриманих результатів </t>
    </r>
    <r>
      <rPr>
        <b/>
        <sz val="12"/>
        <color indexed="8"/>
        <rFont val="Times New Roman"/>
        <family val="1"/>
        <charset val="204"/>
      </rPr>
      <t>визначається рівень</t>
    </r>
    <r>
      <rPr>
        <sz val="12"/>
        <color indexed="8"/>
        <rFont val="Times New Roman"/>
        <family val="1"/>
        <charset val="204"/>
      </rPr>
      <t xml:space="preserve"> управлінської діяльності:</t>
    </r>
  </si>
  <si>
    <r>
      <t xml:space="preserve">0 &lt; F ≤ 0,5 </t>
    </r>
    <r>
      <rPr>
        <sz val="12"/>
        <color indexed="8"/>
        <rFont val="Times New Roman"/>
        <family val="1"/>
        <charset val="204"/>
      </rPr>
      <t>– рівень низький;</t>
    </r>
  </si>
  <si>
    <r>
      <t xml:space="preserve">0,5 &lt; F ≤ 0,75 </t>
    </r>
    <r>
      <rPr>
        <sz val="12"/>
        <color indexed="8"/>
        <rFont val="Times New Roman"/>
        <family val="1"/>
        <charset val="204"/>
      </rPr>
      <t>– рівень середній;</t>
    </r>
  </si>
  <si>
    <r>
      <t xml:space="preserve">0,75 &lt; F ≤ 0,95 </t>
    </r>
    <r>
      <rPr>
        <sz val="12"/>
        <color indexed="8"/>
        <rFont val="Times New Roman"/>
        <family val="1"/>
        <charset val="204"/>
      </rPr>
      <t>– рівень достатній;</t>
    </r>
  </si>
  <si>
    <r>
      <t xml:space="preserve">0,95 &lt; F ≤ 1 </t>
    </r>
    <r>
      <rPr>
        <sz val="12"/>
        <color indexed="8"/>
        <rFont val="Times New Roman"/>
        <family val="1"/>
        <charset val="204"/>
      </rPr>
      <t>– рівень високий.</t>
    </r>
  </si>
  <si>
    <t>Загальні висновки, зауваження, пропозиції:</t>
  </si>
  <si>
    <t>Протокол складено (посада ПІБ експерта):_______________________________________</t>
  </si>
  <si>
    <t>З протоколом ознайомлені:</t>
  </si>
  <si>
    <t>(посада ПІБ)_________________________________________________________________</t>
  </si>
  <si>
    <t>ПРОТОКОЛ</t>
  </si>
  <si>
    <r>
      <t xml:space="preserve">експертизи (вивчення) </t>
    </r>
    <r>
      <rPr>
        <b/>
        <sz val="12"/>
        <color indexed="8"/>
        <rFont val="Times New Roman"/>
        <family val="1"/>
        <charset val="204"/>
      </rPr>
      <t>стану управлінської діяльності щодо організації навчання за екстернатною формою</t>
    </r>
  </si>
  <si>
    <t>Загальноосвітній навчальний заклад _____________</t>
  </si>
  <si>
    <t xml:space="preserve">Організаційні засади </t>
  </si>
  <si>
    <t>7.Наявність реєстрації подання до РУО у книзі вихідного листування</t>
  </si>
  <si>
    <t>10.Нормативність ведення алфавітної книги</t>
  </si>
  <si>
    <t>11.Наявність протоколів педради: 
про допуск до ДПА,
про вибір предметів, 
про випуск учнів</t>
  </si>
  <si>
    <t xml:space="preserve">Матеріали річного оцінювання </t>
  </si>
  <si>
    <t xml:space="preserve">Матеріали державної підсумкової атестації </t>
  </si>
  <si>
    <t>20.Наявність наказу РУО про створення атестаційних комісій</t>
  </si>
  <si>
    <t>22.Своєчасність оформлення протоколів атестації</t>
  </si>
  <si>
    <t>23.Правильність оформлення робіт</t>
  </si>
  <si>
    <t>24.Наявність стендів щодо організації і проведення ЗНО і ДПА</t>
  </si>
  <si>
    <t>V</t>
  </si>
  <si>
    <t xml:space="preserve">Класні журнали </t>
  </si>
  <si>
    <t>25.Наявність оцінок за річне оцінювання</t>
  </si>
  <si>
    <t>27.Нормативність ведення журналу</t>
  </si>
  <si>
    <t>VІ</t>
  </si>
  <si>
    <t xml:space="preserve">Особові справи учнів </t>
  </si>
  <si>
    <t>28.Нормативність ведення</t>
  </si>
  <si>
    <t>29.Відповідність наявній кількості учнів</t>
  </si>
  <si>
    <t>30.Наявність необхідних записів</t>
  </si>
  <si>
    <t>VІІ</t>
  </si>
  <si>
    <t xml:space="preserve">Нормативність видачі документів про освіту </t>
  </si>
  <si>
    <t>31.Наявність розписів учнів при одержані документа</t>
  </si>
  <si>
    <t>32.Правильність ведення</t>
  </si>
  <si>
    <t>33.Відповідність предметів робочому навчальному плану</t>
  </si>
  <si>
    <t>34.Відповідність виставлених оцінок річному оцінюванню</t>
  </si>
  <si>
    <t>36.Правильність оформлення свідоцтв, атестатів, додатків до них</t>
  </si>
  <si>
    <t>Дата проведення експертизи ___.___.2014.</t>
  </si>
  <si>
    <t>1.Стан забезпечення нормативно-правовими та розпорядчими документами з питань організації навчання за індивідуальною формою, упорядкування та систематизація цих документів.</t>
  </si>
  <si>
    <t>3.Наявність протоколів (матеріалів до них) щодо розгляду питання організації індивідуального навчання на засіданнях педагогічної ради, нарадах при директорові, засіданнях методичного об’єднання класних керівників тощо</t>
  </si>
  <si>
    <t>2. Своєчасність і повнота  ознайомлення педагогічних працівників школи з нормативними документами, що регулюють організацію індивідуального навчання.</t>
  </si>
  <si>
    <t>4. Наявність списків дітей та підлітків шкільного віку з вадами розумового та фізичного розвитку (відповідно до «Інструкції з обліку дітей і підлітків шкільного віку» від 12.04.2000 № 646).</t>
  </si>
  <si>
    <t>7. Наявність індивідуальних навчальних планів,  
відповідність робочому навчальному плану класу, у якому навчається учень.</t>
  </si>
  <si>
    <t>8. Наявність індивідуальних програм, відповідність загальним програмам</t>
  </si>
  <si>
    <t>10. Відповідність журналу встановленому зразку, 
нормативність його оформлення і ведення.</t>
  </si>
  <si>
    <t>12. Якість аналітичних матеріалів, планування роботи щодо організації та контролю за організацією індивідуального навчання</t>
  </si>
  <si>
    <t>13. Результативність контрольно-аналітичної діяльності.</t>
  </si>
  <si>
    <t>9. Наявність письмового погодження розкладу занять з батьками учнів,
відповідність розкладу індивідуальному навчальному плану учня.</t>
  </si>
  <si>
    <t xml:space="preserve">Інформаційно-нормативне забезпечення управлінської діяльності щодо організації навчання за індивідуальною формою </t>
  </si>
  <si>
    <t xml:space="preserve">Інформаційно-нормативне забезпечення управлінської діяльності щодо організації навчання за екстернатною формою </t>
  </si>
  <si>
    <t>1.Стан забезпечення нормативно-правовими та розпорядчими документами з питань організації навчання за екстернатною формою, упорядкування та систематизація цих документів.</t>
  </si>
  <si>
    <t xml:space="preserve"> 2.Своєчасність і повнота ознайомлення педагогічних працівників школи з нормативними документами, що регулюють організацію навчання за екстернатною формою</t>
  </si>
  <si>
    <t>3.Наявність протоколів (матеріалів до них) щодо розгляду питання організації навчання за екстернатною формою на засіданнях педагогічної ради, нарадах при директорові, засіданнях методичних об’єднань тощо</t>
  </si>
  <si>
    <t>4.Наявність пакету документів для зарахування (переведення) на навчання 
(заява, документи про наявний рівень освіти, погодження з відповідним органом управління освіти, результати флюорографічного обстеження, 
інші (копія свідоцтва про одруження тощо)).</t>
  </si>
  <si>
    <t>5.Наявність Куточку учня-екстерна та його змістовність</t>
  </si>
  <si>
    <t>6.Наявність протоколу установчих зборів та підписів учнів-екстернів про ознайомлення з нормативно-правовою документацією.</t>
  </si>
  <si>
    <t>8.Стан ведення Книги обліку руху учнів (нормативність ведення наказів про зарахування та відрахування учнів-екстернів,
наявність наказів про випуск учнів 9, 11 класів і видачу документів про освіту).</t>
  </si>
  <si>
    <t>9.Стан ведення Книги наказів з основної діяльності. Наявність наказів: 
про організацію навчання за екстернатною формою,
про створення комісій для проведення річного оцінювання, 
про допуск до ДПА</t>
  </si>
  <si>
    <t>12.Наявність розкладу консультацій і нормативність його затвердження.</t>
  </si>
  <si>
    <t>13.Наявність графіку річного оцінювання і нормативність його затвердження.</t>
  </si>
  <si>
    <t>14.Нормативність затвердження складу атестаційних комісій.</t>
  </si>
  <si>
    <t>15.Нормативність затвердження завдань.</t>
  </si>
  <si>
    <t>16.Нормативність зберігання письмових робіт.</t>
  </si>
  <si>
    <t>17.Нормативність заповнення протоколів.</t>
  </si>
  <si>
    <t>18.Стан організації проведення річного оцінювання.</t>
  </si>
  <si>
    <t>19.Нормативність затвердження розкладу.</t>
  </si>
  <si>
    <t>21.Стан зберігання екзаменаційних матеріалів.</t>
  </si>
  <si>
    <t>26.Наявність записів консультацій.</t>
  </si>
  <si>
    <t>35.Правильність виставлення середнього балу атестату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</si>
</sst>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4" xfId="0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2" fillId="0" borderId="0" xfId="0" applyFont="1" applyAlignment="1">
      <alignment horizontal="left" indent="7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/>
    <xf numFmtId="164" fontId="1" fillId="3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1" fillId="3" borderId="2" xfId="0" applyNumberFormat="1" applyFont="1" applyFill="1" applyBorder="1" applyAlignment="1">
      <alignment horizontal="left" wrapText="1"/>
    </xf>
    <xf numFmtId="2" fontId="1" fillId="3" borderId="3" xfId="0" applyNumberFormat="1" applyFont="1" applyFill="1" applyBorder="1" applyAlignment="1">
      <alignment horizontal="left" wrapText="1"/>
    </xf>
    <xf numFmtId="2" fontId="1" fillId="4" borderId="2" xfId="0" applyNumberFormat="1" applyFont="1" applyFill="1" applyBorder="1" applyAlignment="1">
      <alignment horizontal="left" wrapText="1"/>
    </xf>
    <xf numFmtId="2" fontId="1" fillId="4" borderId="4" xfId="0" applyNumberFormat="1" applyFont="1" applyFill="1" applyBorder="1" applyAlignment="1">
      <alignment horizontal="left" wrapText="1"/>
    </xf>
    <xf numFmtId="2" fontId="1" fillId="4" borderId="3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6" borderId="2" xfId="0" applyNumberFormat="1" applyFont="1" applyFill="1" applyBorder="1" applyAlignment="1">
      <alignment horizontal="left" vertical="center" wrapText="1"/>
    </xf>
    <xf numFmtId="2" fontId="1" fillId="6" borderId="4" xfId="0" applyNumberFormat="1" applyFont="1" applyFill="1" applyBorder="1" applyAlignment="1">
      <alignment horizontal="left" vertical="center" wrapText="1"/>
    </xf>
    <xf numFmtId="2" fontId="1" fillId="6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zoomScale="70" zoomScaleNormal="70" workbookViewId="0">
      <selection activeCell="D5" sqref="D5"/>
    </sheetView>
  </sheetViews>
  <sheetFormatPr defaultRowHeight="15.75"/>
  <cols>
    <col min="1" max="1" width="9.140625" style="2"/>
    <col min="2" max="2" width="22.28515625" style="2" customWidth="1"/>
    <col min="3" max="3" width="9.140625" style="4"/>
    <col min="4" max="4" width="30.42578125" style="2" customWidth="1"/>
    <col min="5" max="5" width="9.140625" style="5"/>
    <col min="6" max="6" width="8.7109375" style="5" customWidth="1"/>
    <col min="7" max="7" width="12" style="5" customWidth="1"/>
    <col min="8" max="8" width="9.140625" style="1"/>
    <col min="9" max="16384" width="9.140625" style="2"/>
  </cols>
  <sheetData>
    <row r="1" spans="1:7">
      <c r="A1" s="42" t="s">
        <v>0</v>
      </c>
      <c r="B1" s="43"/>
      <c r="C1" s="43"/>
      <c r="D1" s="43"/>
      <c r="E1" s="43"/>
      <c r="F1" s="43"/>
      <c r="G1" s="43"/>
    </row>
    <row r="2" spans="1:7">
      <c r="A2" s="2" t="s">
        <v>1</v>
      </c>
      <c r="B2" s="3"/>
      <c r="C2" s="3"/>
      <c r="D2" s="3"/>
      <c r="E2" s="3"/>
      <c r="F2" s="3"/>
      <c r="G2" s="3"/>
    </row>
    <row r="3" spans="1:7">
      <c r="A3" s="2" t="s">
        <v>2</v>
      </c>
    </row>
    <row r="4" spans="1:7" ht="6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7" ht="126">
      <c r="A5" s="44" t="s">
        <v>10</v>
      </c>
      <c r="B5" s="45" t="s">
        <v>79</v>
      </c>
      <c r="C5" s="44">
        <v>0.19</v>
      </c>
      <c r="D5" s="7" t="s">
        <v>69</v>
      </c>
      <c r="E5" s="8">
        <v>0.4</v>
      </c>
      <c r="F5" s="9"/>
      <c r="G5" s="8">
        <f>E5*F5</f>
        <v>0</v>
      </c>
    </row>
    <row r="6" spans="1:7" ht="94.5">
      <c r="A6" s="44"/>
      <c r="B6" s="45"/>
      <c r="C6" s="44"/>
      <c r="D6" s="41" t="s">
        <v>71</v>
      </c>
      <c r="E6" s="8">
        <v>0.1</v>
      </c>
      <c r="F6" s="9"/>
      <c r="G6" s="8">
        <f t="shared" ref="G6:G20" si="0">E6*F6</f>
        <v>0</v>
      </c>
    </row>
    <row r="7" spans="1:7" ht="141.75">
      <c r="A7" s="44"/>
      <c r="B7" s="45"/>
      <c r="C7" s="44"/>
      <c r="D7" s="7" t="s">
        <v>70</v>
      </c>
      <c r="E7" s="8">
        <v>0.3</v>
      </c>
      <c r="F7" s="9"/>
      <c r="G7" s="8">
        <f t="shared" si="0"/>
        <v>0</v>
      </c>
    </row>
    <row r="8" spans="1:7" ht="126">
      <c r="A8" s="44"/>
      <c r="B8" s="45"/>
      <c r="C8" s="44"/>
      <c r="D8" s="7" t="s">
        <v>72</v>
      </c>
      <c r="E8" s="8">
        <v>0.2</v>
      </c>
      <c r="F8" s="9"/>
      <c r="G8" s="8">
        <f t="shared" si="0"/>
        <v>0</v>
      </c>
    </row>
    <row r="9" spans="1:7">
      <c r="A9" s="6"/>
      <c r="B9" s="10"/>
      <c r="C9" s="6"/>
      <c r="D9" s="11"/>
      <c r="E9" s="8">
        <f>SUM(E5:E8)</f>
        <v>1</v>
      </c>
      <c r="F9" s="9"/>
      <c r="G9" s="8">
        <f>C5*SUM(G5:G8)</f>
        <v>0</v>
      </c>
    </row>
    <row r="10" spans="1:7" ht="236.25">
      <c r="A10" s="44" t="s">
        <v>11</v>
      </c>
      <c r="B10" s="45" t="s">
        <v>12</v>
      </c>
      <c r="C10" s="44">
        <v>0.27</v>
      </c>
      <c r="D10" s="7" t="s">
        <v>13</v>
      </c>
      <c r="E10" s="8">
        <v>0.5</v>
      </c>
      <c r="F10" s="9"/>
      <c r="G10" s="8">
        <f t="shared" si="0"/>
        <v>0</v>
      </c>
    </row>
    <row r="11" spans="1:7" ht="315">
      <c r="A11" s="44"/>
      <c r="B11" s="45"/>
      <c r="C11" s="44"/>
      <c r="D11" s="7" t="s">
        <v>14</v>
      </c>
      <c r="E11" s="8">
        <v>0.5</v>
      </c>
      <c r="F11" s="9"/>
      <c r="G11" s="8">
        <f t="shared" si="0"/>
        <v>0</v>
      </c>
    </row>
    <row r="12" spans="1:7">
      <c r="A12" s="6"/>
      <c r="B12" s="10"/>
      <c r="C12" s="6"/>
      <c r="D12" s="11"/>
      <c r="E12" s="8">
        <f>SUM(E10:E11)</f>
        <v>1</v>
      </c>
      <c r="F12" s="9"/>
      <c r="G12" s="8">
        <f>C10*SUM(G10:G11)</f>
        <v>0</v>
      </c>
    </row>
    <row r="13" spans="1:7" ht="78.75">
      <c r="A13" s="44" t="s">
        <v>15</v>
      </c>
      <c r="B13" s="45" t="s">
        <v>16</v>
      </c>
      <c r="C13" s="44">
        <v>0.36</v>
      </c>
      <c r="D13" s="7" t="s">
        <v>73</v>
      </c>
      <c r="E13" s="8">
        <v>0.33</v>
      </c>
      <c r="F13" s="9"/>
      <c r="G13" s="8">
        <f t="shared" si="0"/>
        <v>0</v>
      </c>
    </row>
    <row r="14" spans="1:7" ht="47.25">
      <c r="A14" s="44"/>
      <c r="B14" s="45"/>
      <c r="C14" s="44"/>
      <c r="D14" s="7" t="s">
        <v>74</v>
      </c>
      <c r="E14" s="8">
        <v>0.2</v>
      </c>
      <c r="F14" s="9"/>
      <c r="G14" s="8">
        <f t="shared" si="0"/>
        <v>0</v>
      </c>
    </row>
    <row r="15" spans="1:7" ht="94.5">
      <c r="A15" s="44"/>
      <c r="B15" s="45"/>
      <c r="C15" s="44"/>
      <c r="D15" s="7" t="s">
        <v>78</v>
      </c>
      <c r="E15" s="8">
        <v>0.14000000000000001</v>
      </c>
      <c r="F15" s="9"/>
      <c r="G15" s="8">
        <f t="shared" si="0"/>
        <v>0</v>
      </c>
    </row>
    <row r="16" spans="1:7" ht="63">
      <c r="A16" s="44"/>
      <c r="B16" s="45"/>
      <c r="C16" s="44"/>
      <c r="D16" s="7" t="s">
        <v>75</v>
      </c>
      <c r="E16" s="8">
        <v>7.0000000000000007E-2</v>
      </c>
      <c r="F16" s="9"/>
      <c r="G16" s="8">
        <f t="shared" si="0"/>
        <v>0</v>
      </c>
    </row>
    <row r="17" spans="1:7" ht="47.25">
      <c r="A17" s="44"/>
      <c r="B17" s="45"/>
      <c r="C17" s="44"/>
      <c r="D17" s="7" t="s">
        <v>17</v>
      </c>
      <c r="E17" s="8">
        <v>0.26</v>
      </c>
      <c r="F17" s="9"/>
      <c r="G17" s="8">
        <f t="shared" si="0"/>
        <v>0</v>
      </c>
    </row>
    <row r="18" spans="1:7">
      <c r="A18" s="6"/>
      <c r="B18" s="10"/>
      <c r="C18" s="6"/>
      <c r="D18" s="11"/>
      <c r="E18" s="8">
        <f>SUM(E13:E17)</f>
        <v>1</v>
      </c>
      <c r="F18" s="9"/>
      <c r="G18" s="8">
        <f>C13*SUM(G13:G17)</f>
        <v>0</v>
      </c>
    </row>
    <row r="19" spans="1:7" ht="78.75">
      <c r="A19" s="44" t="s">
        <v>18</v>
      </c>
      <c r="B19" s="45" t="s">
        <v>19</v>
      </c>
      <c r="C19" s="51">
        <v>0.18</v>
      </c>
      <c r="D19" s="7" t="s">
        <v>76</v>
      </c>
      <c r="E19" s="8">
        <v>0.5</v>
      </c>
      <c r="F19" s="9"/>
      <c r="G19" s="8">
        <f t="shared" si="0"/>
        <v>0</v>
      </c>
    </row>
    <row r="20" spans="1:7" ht="47.25">
      <c r="A20" s="44"/>
      <c r="B20" s="45"/>
      <c r="C20" s="51"/>
      <c r="D20" s="7" t="s">
        <v>77</v>
      </c>
      <c r="E20" s="8">
        <v>0.5</v>
      </c>
      <c r="F20" s="9"/>
      <c r="G20" s="8">
        <f t="shared" si="0"/>
        <v>0</v>
      </c>
    </row>
    <row r="21" spans="1:7">
      <c r="A21" s="8"/>
      <c r="B21" s="8"/>
      <c r="C21" s="8"/>
      <c r="D21" s="8"/>
      <c r="E21" s="8">
        <f>SUM(E19:E20)</f>
        <v>1</v>
      </c>
      <c r="F21" s="8"/>
      <c r="G21" s="8">
        <f>C19*SUM(G19:G20)</f>
        <v>0</v>
      </c>
    </row>
    <row r="22" spans="1:7">
      <c r="A22" s="46" t="s">
        <v>20</v>
      </c>
      <c r="B22" s="47"/>
      <c r="C22" s="12">
        <f>C5+C10+C13+C19</f>
        <v>1</v>
      </c>
      <c r="D22" s="12"/>
      <c r="E22" s="12"/>
      <c r="F22" s="12"/>
      <c r="G22" s="39">
        <f>G9+G12+G18+G21</f>
        <v>0</v>
      </c>
    </row>
    <row r="23" spans="1:7">
      <c r="A23" s="48" t="s">
        <v>21</v>
      </c>
      <c r="B23" s="49"/>
      <c r="C23" s="49"/>
      <c r="D23" s="49"/>
      <c r="E23" s="49"/>
      <c r="F23" s="50"/>
      <c r="G23" s="13" t="str">
        <f>IF(G22&lt;=0.5,"низький",IF(G22&lt;=0.75,"середній",(IF(G22&lt;=0.95,"достатній",(IF(G22&lt;=1,"високий"))))))</f>
        <v>низький</v>
      </c>
    </row>
    <row r="24" spans="1:7" s="16" customFormat="1">
      <c r="A24" s="14" t="s">
        <v>22</v>
      </c>
      <c r="B24" s="15"/>
      <c r="C24" s="2"/>
      <c r="E24" s="1"/>
      <c r="F24" s="4"/>
      <c r="G24" s="17"/>
    </row>
    <row r="25" spans="1:7" s="16" customFormat="1" ht="17.25">
      <c r="A25" s="14" t="s">
        <v>23</v>
      </c>
      <c r="B25" s="15"/>
      <c r="C25" s="2"/>
      <c r="E25" s="1"/>
      <c r="F25" s="4"/>
      <c r="G25" s="17"/>
    </row>
    <row r="26" spans="1:7" s="16" customFormat="1" ht="17.25">
      <c r="A26" s="14" t="s">
        <v>24</v>
      </c>
      <c r="B26" s="15"/>
      <c r="C26" s="2"/>
      <c r="E26" s="1"/>
      <c r="F26" s="4"/>
      <c r="G26" s="17"/>
    </row>
    <row r="27" spans="1:7" s="16" customFormat="1" ht="17.25">
      <c r="A27" s="14" t="s">
        <v>25</v>
      </c>
      <c r="B27" s="15"/>
      <c r="C27" s="2"/>
      <c r="E27" s="1"/>
      <c r="F27" s="4"/>
      <c r="G27" s="17"/>
    </row>
    <row r="28" spans="1:7" s="16" customFormat="1" ht="17.25">
      <c r="A28" s="14" t="s">
        <v>26</v>
      </c>
      <c r="B28" s="15"/>
      <c r="C28" s="2"/>
      <c r="E28" s="1"/>
      <c r="F28" s="4"/>
      <c r="G28" s="17"/>
    </row>
    <row r="29" spans="1:7" s="16" customFormat="1" ht="17.25">
      <c r="A29" s="14" t="s">
        <v>27</v>
      </c>
      <c r="B29" s="15"/>
      <c r="C29" s="2"/>
      <c r="E29" s="1"/>
      <c r="F29" s="4"/>
      <c r="G29" s="17"/>
    </row>
    <row r="30" spans="1:7" s="16" customFormat="1" ht="17.25">
      <c r="A30" s="14" t="s">
        <v>28</v>
      </c>
      <c r="B30" s="15"/>
      <c r="C30" s="2"/>
      <c r="E30" s="1"/>
      <c r="F30" s="4"/>
      <c r="G30" s="17"/>
    </row>
    <row r="31" spans="1:7" s="16" customFormat="1" ht="17.25">
      <c r="A31" s="14" t="s">
        <v>29</v>
      </c>
      <c r="B31" s="15"/>
      <c r="C31" s="2"/>
      <c r="E31" s="1"/>
      <c r="F31" s="4"/>
      <c r="G31" s="17"/>
    </row>
    <row r="32" spans="1:7" s="16" customFormat="1">
      <c r="A32" s="18" t="s">
        <v>30</v>
      </c>
      <c r="B32" s="15"/>
      <c r="C32" s="2"/>
      <c r="E32" s="1"/>
      <c r="F32" s="4"/>
      <c r="G32" s="17"/>
    </row>
    <row r="33" spans="1:7" s="16" customFormat="1">
      <c r="A33" s="14" t="s">
        <v>31</v>
      </c>
      <c r="B33" s="15"/>
      <c r="C33" s="2"/>
      <c r="E33" s="1"/>
      <c r="F33" s="4"/>
      <c r="G33" s="17"/>
    </row>
    <row r="34" spans="1:7" s="16" customFormat="1">
      <c r="A34" s="14" t="s">
        <v>32</v>
      </c>
      <c r="B34" s="15"/>
      <c r="C34" s="2"/>
      <c r="E34" s="1"/>
      <c r="F34" s="4"/>
      <c r="G34" s="17"/>
    </row>
    <row r="35" spans="1:7" s="16" customFormat="1">
      <c r="A35" s="14" t="s">
        <v>33</v>
      </c>
      <c r="B35" s="15"/>
      <c r="C35" s="2"/>
      <c r="E35" s="1"/>
      <c r="F35" s="4"/>
      <c r="G35" s="17"/>
    </row>
    <row r="36" spans="1:7" s="16" customFormat="1">
      <c r="A36" s="14" t="s">
        <v>34</v>
      </c>
      <c r="B36" s="15"/>
      <c r="C36" s="2"/>
      <c r="E36" s="1"/>
      <c r="F36" s="4"/>
      <c r="G36" s="17"/>
    </row>
    <row r="37" spans="1:7" s="16" customFormat="1">
      <c r="A37" s="2"/>
      <c r="B37" s="2" t="s">
        <v>35</v>
      </c>
      <c r="C37" s="2"/>
      <c r="D37" s="2"/>
      <c r="E37" s="2"/>
      <c r="F37" s="2"/>
      <c r="G37" s="2"/>
    </row>
    <row r="38" spans="1:7" s="16" customFormat="1">
      <c r="A38" s="19"/>
      <c r="B38" s="19"/>
      <c r="C38" s="19"/>
      <c r="D38" s="19"/>
      <c r="E38" s="19"/>
      <c r="F38" s="19"/>
      <c r="G38" s="19"/>
    </row>
    <row r="39" spans="1:7" s="16" customFormat="1">
      <c r="A39" s="19"/>
      <c r="B39" s="19"/>
      <c r="C39" s="19"/>
      <c r="D39" s="19"/>
      <c r="E39" s="19"/>
      <c r="F39" s="19"/>
      <c r="G39" s="19"/>
    </row>
    <row r="40" spans="1:7" s="16" customFormat="1">
      <c r="A40" s="19"/>
      <c r="B40" s="19"/>
      <c r="C40" s="19"/>
      <c r="D40" s="19"/>
      <c r="E40" s="19"/>
      <c r="F40" s="19"/>
      <c r="G40" s="19"/>
    </row>
    <row r="41" spans="1:7" s="16" customFormat="1">
      <c r="A41" s="19"/>
      <c r="B41" s="19"/>
      <c r="C41" s="19"/>
      <c r="D41" s="19"/>
      <c r="E41" s="19"/>
      <c r="F41" s="19"/>
      <c r="G41" s="19"/>
    </row>
    <row r="42" spans="1:7" s="16" customFormat="1">
      <c r="A42" s="19"/>
      <c r="B42" s="19"/>
      <c r="C42" s="19"/>
      <c r="D42" s="19"/>
      <c r="E42" s="19"/>
      <c r="F42" s="19"/>
      <c r="G42" s="19"/>
    </row>
    <row r="43" spans="1:7" s="16" customFormat="1">
      <c r="A43" s="19"/>
      <c r="B43" s="19"/>
      <c r="C43" s="19"/>
      <c r="D43" s="19"/>
      <c r="E43" s="19"/>
      <c r="F43" s="19"/>
      <c r="G43" s="19"/>
    </row>
    <row r="44" spans="1:7" s="16" customFormat="1">
      <c r="A44" s="19"/>
      <c r="B44" s="19"/>
      <c r="C44" s="19"/>
      <c r="D44" s="19"/>
      <c r="E44" s="19"/>
      <c r="F44" s="19"/>
      <c r="G44" s="19"/>
    </row>
    <row r="45" spans="1:7" s="16" customFormat="1">
      <c r="A45" s="19"/>
      <c r="B45" s="19"/>
      <c r="C45" s="19"/>
      <c r="D45" s="19"/>
      <c r="E45" s="19"/>
      <c r="F45" s="19"/>
      <c r="G45" s="19"/>
    </row>
    <row r="46" spans="1:7" s="16" customFormat="1">
      <c r="A46" s="19"/>
      <c r="B46" s="19"/>
      <c r="C46" s="19"/>
      <c r="D46" s="19"/>
      <c r="E46" s="19"/>
      <c r="F46" s="19"/>
      <c r="G46" s="19"/>
    </row>
    <row r="47" spans="1:7" s="16" customFormat="1">
      <c r="A47" s="19"/>
      <c r="B47" s="19"/>
      <c r="C47" s="19"/>
      <c r="D47" s="19"/>
      <c r="E47" s="19"/>
      <c r="F47" s="19"/>
      <c r="G47" s="19"/>
    </row>
    <row r="48" spans="1:7" s="16" customFormat="1">
      <c r="A48" s="19"/>
      <c r="B48" s="19"/>
      <c r="C48" s="19"/>
      <c r="D48" s="19"/>
      <c r="E48" s="19"/>
      <c r="F48" s="19"/>
      <c r="G48" s="19"/>
    </row>
    <row r="49" spans="1:7" s="16" customFormat="1">
      <c r="A49" s="19"/>
      <c r="B49" s="19"/>
      <c r="C49" s="19"/>
      <c r="D49" s="19"/>
      <c r="E49" s="19"/>
      <c r="F49" s="19"/>
      <c r="G49" s="19"/>
    </row>
    <row r="50" spans="1:7" s="16" customFormat="1">
      <c r="A50" s="19"/>
      <c r="B50" s="19"/>
      <c r="C50" s="19"/>
      <c r="D50" s="19"/>
      <c r="E50" s="19"/>
      <c r="F50" s="19"/>
      <c r="G50" s="19"/>
    </row>
    <row r="51" spans="1:7" s="16" customFormat="1">
      <c r="A51" s="19"/>
      <c r="B51" s="19"/>
      <c r="C51" s="19"/>
      <c r="D51" s="19"/>
      <c r="E51" s="19"/>
      <c r="F51" s="19"/>
      <c r="G51" s="19"/>
    </row>
    <row r="52" spans="1:7" s="16" customFormat="1">
      <c r="A52" s="2"/>
      <c r="B52" s="20" t="s">
        <v>68</v>
      </c>
      <c r="C52" s="20"/>
      <c r="D52" s="20"/>
      <c r="E52" s="20"/>
      <c r="F52" s="20"/>
      <c r="G52" s="20"/>
    </row>
    <row r="53" spans="1:7" s="16" customFormat="1">
      <c r="A53" s="2"/>
      <c r="B53" s="21"/>
      <c r="C53" s="21"/>
      <c r="D53" s="21"/>
      <c r="E53" s="21"/>
      <c r="F53" s="21"/>
      <c r="G53" s="21"/>
    </row>
    <row r="54" spans="1:7" s="16" customFormat="1">
      <c r="A54" s="2"/>
      <c r="B54" s="20" t="s">
        <v>36</v>
      </c>
      <c r="C54" s="20"/>
      <c r="D54" s="20"/>
      <c r="E54" s="20"/>
      <c r="F54" s="20"/>
      <c r="G54" s="20"/>
    </row>
    <row r="55" spans="1:7" s="16" customFormat="1">
      <c r="A55" s="2"/>
      <c r="B55" s="21"/>
      <c r="C55" s="21"/>
      <c r="D55" s="21"/>
      <c r="E55" s="21"/>
      <c r="F55" s="21"/>
      <c r="G55" s="21"/>
    </row>
    <row r="56" spans="1:7" s="16" customFormat="1">
      <c r="A56" s="2"/>
      <c r="B56" s="20" t="s">
        <v>37</v>
      </c>
      <c r="C56" s="20"/>
      <c r="D56" s="20"/>
      <c r="E56" s="20"/>
      <c r="F56" s="20"/>
      <c r="G56" s="20"/>
    </row>
    <row r="57" spans="1:7" s="16" customFormat="1">
      <c r="A57" s="2"/>
      <c r="B57" s="20" t="s">
        <v>38</v>
      </c>
      <c r="C57" s="20"/>
      <c r="D57" s="20"/>
      <c r="E57" s="20"/>
      <c r="F57" s="20"/>
      <c r="G57" s="20"/>
    </row>
    <row r="58" spans="1:7" s="16" customFormat="1">
      <c r="A58" s="15"/>
      <c r="B58" s="15"/>
      <c r="E58" s="22"/>
    </row>
    <row r="59" spans="1:7" s="16" customFormat="1">
      <c r="A59" s="23"/>
      <c r="B59" s="15"/>
      <c r="C59" s="22"/>
      <c r="E59" s="22"/>
    </row>
    <row r="60" spans="1:7" s="16" customFormat="1">
      <c r="A60" s="23"/>
      <c r="B60" s="15"/>
      <c r="C60" s="22"/>
      <c r="E60" s="22"/>
    </row>
    <row r="61" spans="1:7" s="16" customFormat="1">
      <c r="A61" s="23"/>
      <c r="B61" s="15"/>
      <c r="C61" s="22"/>
      <c r="E61" s="22"/>
    </row>
  </sheetData>
  <mergeCells count="15">
    <mergeCell ref="A22:B22"/>
    <mergeCell ref="A23:F23"/>
    <mergeCell ref="A13:A17"/>
    <mergeCell ref="B13:B17"/>
    <mergeCell ref="C13:C17"/>
    <mergeCell ref="A19:A20"/>
    <mergeCell ref="B19:B20"/>
    <mergeCell ref="C19:C20"/>
    <mergeCell ref="A1:G1"/>
    <mergeCell ref="A5:A8"/>
    <mergeCell ref="B5:B8"/>
    <mergeCell ref="C5:C8"/>
    <mergeCell ref="A10:A11"/>
    <mergeCell ref="B10:B11"/>
    <mergeCell ref="C10:C11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9"/>
  <sheetViews>
    <sheetView tabSelected="1" zoomScale="75" zoomScaleNormal="75" workbookViewId="0">
      <selection activeCell="D3" sqref="D3"/>
    </sheetView>
  </sheetViews>
  <sheetFormatPr defaultRowHeight="15.75"/>
  <cols>
    <col min="1" max="1" width="9.140625" style="24"/>
    <col min="2" max="2" width="23.28515625" style="24" customWidth="1"/>
    <col min="3" max="3" width="9.140625" style="37"/>
    <col min="4" max="4" width="41.85546875" style="24" customWidth="1"/>
    <col min="5" max="7" width="9.140625" style="38"/>
    <col min="8" max="16384" width="9.140625" style="24"/>
  </cols>
  <sheetData>
    <row r="1" spans="1:7">
      <c r="A1" s="43" t="s">
        <v>39</v>
      </c>
      <c r="B1" s="43"/>
      <c r="C1" s="43"/>
      <c r="D1" s="43"/>
      <c r="E1" s="43"/>
      <c r="F1" s="43"/>
      <c r="G1" s="43"/>
    </row>
    <row r="2" spans="1:7">
      <c r="A2" s="54" t="s">
        <v>40</v>
      </c>
      <c r="B2" s="55"/>
      <c r="C2" s="55"/>
      <c r="D2" s="55"/>
      <c r="E2" s="55"/>
      <c r="F2" s="55"/>
      <c r="G2" s="55"/>
    </row>
    <row r="3" spans="1:7">
      <c r="A3" s="25" t="s">
        <v>41</v>
      </c>
      <c r="B3" s="26"/>
      <c r="C3" s="26"/>
      <c r="D3" s="26"/>
      <c r="E3" s="26"/>
      <c r="F3" s="26"/>
      <c r="G3" s="26"/>
    </row>
    <row r="4" spans="1:7">
      <c r="A4" s="25"/>
      <c r="B4" s="27" t="s">
        <v>2</v>
      </c>
      <c r="C4" s="26"/>
      <c r="D4" s="26"/>
      <c r="E4" s="26"/>
      <c r="F4" s="26"/>
      <c r="G4" s="26"/>
    </row>
    <row r="5" spans="1:7">
      <c r="A5" s="26"/>
      <c r="B5" s="26"/>
      <c r="C5" s="26"/>
      <c r="D5" s="26"/>
      <c r="E5" s="26"/>
      <c r="F5" s="26"/>
      <c r="G5" s="26"/>
    </row>
    <row r="6" spans="1:7" ht="63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</row>
    <row r="7" spans="1:7" ht="94.5">
      <c r="A7" s="52" t="s">
        <v>10</v>
      </c>
      <c r="B7" s="52" t="s">
        <v>80</v>
      </c>
      <c r="C7" s="53">
        <v>0.04</v>
      </c>
      <c r="D7" s="28" t="s">
        <v>81</v>
      </c>
      <c r="E7" s="29">
        <v>0.17</v>
      </c>
      <c r="F7" s="30"/>
      <c r="G7" s="29">
        <f>E7*F7</f>
        <v>0</v>
      </c>
    </row>
    <row r="8" spans="1:7" ht="78.75">
      <c r="A8" s="52"/>
      <c r="B8" s="52"/>
      <c r="C8" s="53"/>
      <c r="D8" s="28" t="s">
        <v>82</v>
      </c>
      <c r="E8" s="29">
        <v>0.33</v>
      </c>
      <c r="F8" s="30"/>
      <c r="G8" s="29">
        <f t="shared" ref="G8:G48" si="0">E8*F8</f>
        <v>0</v>
      </c>
    </row>
    <row r="9" spans="1:7" ht="94.5">
      <c r="A9" s="52"/>
      <c r="B9" s="52"/>
      <c r="C9" s="53"/>
      <c r="D9" s="28" t="s">
        <v>83</v>
      </c>
      <c r="E9" s="29">
        <v>0.5</v>
      </c>
      <c r="F9" s="30"/>
      <c r="G9" s="29">
        <f t="shared" si="0"/>
        <v>0</v>
      </c>
    </row>
    <row r="10" spans="1:7">
      <c r="A10" s="31"/>
      <c r="B10" s="31"/>
      <c r="C10" s="32"/>
      <c r="D10" s="33"/>
      <c r="E10" s="32">
        <f>SUM(E7:E9)</f>
        <v>1</v>
      </c>
      <c r="F10" s="30"/>
      <c r="G10" s="32">
        <f>C7*SUM(G7:G9)</f>
        <v>0</v>
      </c>
    </row>
    <row r="11" spans="1:7" ht="126">
      <c r="A11" s="52" t="s">
        <v>11</v>
      </c>
      <c r="B11" s="52" t="s">
        <v>42</v>
      </c>
      <c r="C11" s="53">
        <v>0.25</v>
      </c>
      <c r="D11" s="28" t="s">
        <v>84</v>
      </c>
      <c r="E11" s="29">
        <v>0.12</v>
      </c>
      <c r="F11" s="30"/>
      <c r="G11" s="29">
        <f t="shared" si="0"/>
        <v>0</v>
      </c>
    </row>
    <row r="12" spans="1:7" ht="31.5">
      <c r="A12" s="52"/>
      <c r="B12" s="52"/>
      <c r="C12" s="53"/>
      <c r="D12" s="28" t="s">
        <v>85</v>
      </c>
      <c r="E12" s="29">
        <v>0.06</v>
      </c>
      <c r="F12" s="30"/>
      <c r="G12" s="29">
        <f t="shared" si="0"/>
        <v>0</v>
      </c>
    </row>
    <row r="13" spans="1:7" ht="63">
      <c r="A13" s="52"/>
      <c r="B13" s="52"/>
      <c r="C13" s="53"/>
      <c r="D13" s="28" t="s">
        <v>86</v>
      </c>
      <c r="E13" s="29">
        <v>7.0000000000000007E-2</v>
      </c>
      <c r="F13" s="30"/>
      <c r="G13" s="29">
        <f t="shared" si="0"/>
        <v>0</v>
      </c>
    </row>
    <row r="14" spans="1:7" ht="31.5">
      <c r="A14" s="52"/>
      <c r="B14" s="52"/>
      <c r="C14" s="53"/>
      <c r="D14" s="28" t="s">
        <v>43</v>
      </c>
      <c r="E14" s="29">
        <v>0.09</v>
      </c>
      <c r="F14" s="30"/>
      <c r="G14" s="29">
        <f t="shared" si="0"/>
        <v>0</v>
      </c>
    </row>
    <row r="15" spans="1:7" ht="94.5">
      <c r="A15" s="52"/>
      <c r="B15" s="52"/>
      <c r="C15" s="53"/>
      <c r="D15" s="28" t="s">
        <v>87</v>
      </c>
      <c r="E15" s="29">
        <v>0.18</v>
      </c>
      <c r="F15" s="30"/>
      <c r="G15" s="29">
        <f t="shared" si="0"/>
        <v>0</v>
      </c>
    </row>
    <row r="16" spans="1:7" ht="110.25">
      <c r="A16" s="52"/>
      <c r="B16" s="52"/>
      <c r="C16" s="53"/>
      <c r="D16" s="28" t="s">
        <v>88</v>
      </c>
      <c r="E16" s="29">
        <v>0.18</v>
      </c>
      <c r="F16" s="30"/>
      <c r="G16" s="29">
        <f t="shared" si="0"/>
        <v>0</v>
      </c>
    </row>
    <row r="17" spans="1:7" ht="31.5">
      <c r="A17" s="52"/>
      <c r="B17" s="52"/>
      <c r="C17" s="53"/>
      <c r="D17" s="28" t="s">
        <v>44</v>
      </c>
      <c r="E17" s="29">
        <v>0.14000000000000001</v>
      </c>
      <c r="F17" s="30"/>
      <c r="G17" s="29">
        <f t="shared" si="0"/>
        <v>0</v>
      </c>
    </row>
    <row r="18" spans="1:7" ht="63">
      <c r="A18" s="52"/>
      <c r="B18" s="52"/>
      <c r="C18" s="53"/>
      <c r="D18" s="28" t="s">
        <v>45</v>
      </c>
      <c r="E18" s="29">
        <v>0.16</v>
      </c>
      <c r="F18" s="30"/>
      <c r="G18" s="29">
        <f t="shared" si="0"/>
        <v>0</v>
      </c>
    </row>
    <row r="19" spans="1:7">
      <c r="A19" s="31"/>
      <c r="B19" s="31"/>
      <c r="C19" s="32"/>
      <c r="D19" s="33"/>
      <c r="E19" s="32">
        <f>SUM(E11:E18)</f>
        <v>1</v>
      </c>
      <c r="F19" s="30"/>
      <c r="G19" s="32">
        <f>C11*SUM(G11:G18)</f>
        <v>0</v>
      </c>
    </row>
    <row r="20" spans="1:7" ht="31.5">
      <c r="A20" s="52" t="s">
        <v>15</v>
      </c>
      <c r="B20" s="52" t="s">
        <v>46</v>
      </c>
      <c r="C20" s="53">
        <v>0.21</v>
      </c>
      <c r="D20" s="28" t="s">
        <v>89</v>
      </c>
      <c r="E20" s="29">
        <v>0.12</v>
      </c>
      <c r="F20" s="30"/>
      <c r="G20" s="29">
        <f t="shared" si="0"/>
        <v>0</v>
      </c>
    </row>
    <row r="21" spans="1:7" ht="31.5">
      <c r="A21" s="52"/>
      <c r="B21" s="52"/>
      <c r="C21" s="53"/>
      <c r="D21" s="28" t="s">
        <v>90</v>
      </c>
      <c r="E21" s="29">
        <v>0.18</v>
      </c>
      <c r="F21" s="30"/>
      <c r="G21" s="29">
        <f t="shared" si="0"/>
        <v>0</v>
      </c>
    </row>
    <row r="22" spans="1:7" ht="31.5">
      <c r="A22" s="52"/>
      <c r="B22" s="52"/>
      <c r="C22" s="53"/>
      <c r="D22" s="28" t="s">
        <v>91</v>
      </c>
      <c r="E22" s="29">
        <v>0.15</v>
      </c>
      <c r="F22" s="30"/>
      <c r="G22" s="29">
        <f t="shared" si="0"/>
        <v>0</v>
      </c>
    </row>
    <row r="23" spans="1:7">
      <c r="A23" s="52"/>
      <c r="B23" s="52"/>
      <c r="C23" s="53"/>
      <c r="D23" s="28" t="s">
        <v>92</v>
      </c>
      <c r="E23" s="29">
        <v>0.18</v>
      </c>
      <c r="F23" s="30"/>
      <c r="G23" s="29">
        <f t="shared" si="0"/>
        <v>0</v>
      </c>
    </row>
    <row r="24" spans="1:7" ht="31.5">
      <c r="A24" s="52"/>
      <c r="B24" s="52"/>
      <c r="C24" s="53"/>
      <c r="D24" s="28" t="s">
        <v>93</v>
      </c>
      <c r="E24" s="29">
        <v>0.09</v>
      </c>
      <c r="F24" s="30"/>
      <c r="G24" s="29">
        <f t="shared" si="0"/>
        <v>0</v>
      </c>
    </row>
    <row r="25" spans="1:7" ht="31.5">
      <c r="A25" s="52"/>
      <c r="B25" s="52"/>
      <c r="C25" s="53"/>
      <c r="D25" s="28" t="s">
        <v>94</v>
      </c>
      <c r="E25" s="29">
        <v>7.0000000000000007E-2</v>
      </c>
      <c r="F25" s="30"/>
      <c r="G25" s="29">
        <f t="shared" si="0"/>
        <v>0</v>
      </c>
    </row>
    <row r="26" spans="1:7" ht="31.5">
      <c r="A26" s="52"/>
      <c r="B26" s="52"/>
      <c r="C26" s="53"/>
      <c r="D26" s="28" t="s">
        <v>95</v>
      </c>
      <c r="E26" s="29">
        <v>0.21</v>
      </c>
      <c r="F26" s="30"/>
      <c r="G26" s="29">
        <f t="shared" si="0"/>
        <v>0</v>
      </c>
    </row>
    <row r="27" spans="1:7">
      <c r="A27" s="31"/>
      <c r="B27" s="31"/>
      <c r="C27" s="32"/>
      <c r="D27" s="33"/>
      <c r="E27" s="32">
        <f>SUM(E20:E26)</f>
        <v>0.99999999999999978</v>
      </c>
      <c r="F27" s="30"/>
      <c r="G27" s="32">
        <f>C20*SUM(G20:G26)</f>
        <v>0</v>
      </c>
    </row>
    <row r="28" spans="1:7" ht="31.5">
      <c r="A28" s="52" t="s">
        <v>18</v>
      </c>
      <c r="B28" s="52" t="s">
        <v>47</v>
      </c>
      <c r="C28" s="53">
        <v>0.18</v>
      </c>
      <c r="D28" s="28" t="s">
        <v>96</v>
      </c>
      <c r="E28" s="29">
        <v>0.19</v>
      </c>
      <c r="F28" s="30"/>
      <c r="G28" s="29">
        <f t="shared" si="0"/>
        <v>0</v>
      </c>
    </row>
    <row r="29" spans="1:7" ht="31.5">
      <c r="A29" s="52"/>
      <c r="B29" s="52"/>
      <c r="C29" s="53"/>
      <c r="D29" s="28" t="s">
        <v>48</v>
      </c>
      <c r="E29" s="29">
        <v>0.28999999999999998</v>
      </c>
      <c r="F29" s="30"/>
      <c r="G29" s="29">
        <f t="shared" si="0"/>
        <v>0</v>
      </c>
    </row>
    <row r="30" spans="1:7" ht="31.5">
      <c r="A30" s="52"/>
      <c r="B30" s="52"/>
      <c r="C30" s="53"/>
      <c r="D30" s="28" t="s">
        <v>97</v>
      </c>
      <c r="E30" s="29">
        <v>0.05</v>
      </c>
      <c r="F30" s="30"/>
      <c r="G30" s="29">
        <f t="shared" si="0"/>
        <v>0</v>
      </c>
    </row>
    <row r="31" spans="1:7" ht="31.5">
      <c r="A31" s="52"/>
      <c r="B31" s="52"/>
      <c r="C31" s="53"/>
      <c r="D31" s="28" t="s">
        <v>49</v>
      </c>
      <c r="E31" s="29">
        <v>0.23</v>
      </c>
      <c r="F31" s="30"/>
      <c r="G31" s="29">
        <f t="shared" si="0"/>
        <v>0</v>
      </c>
    </row>
    <row r="32" spans="1:7">
      <c r="A32" s="52"/>
      <c r="B32" s="52"/>
      <c r="C32" s="53"/>
      <c r="D32" s="28" t="s">
        <v>50</v>
      </c>
      <c r="E32" s="29">
        <v>0.14000000000000001</v>
      </c>
      <c r="F32" s="30"/>
      <c r="G32" s="29">
        <f t="shared" si="0"/>
        <v>0</v>
      </c>
    </row>
    <row r="33" spans="1:7" ht="31.5">
      <c r="A33" s="52"/>
      <c r="B33" s="52"/>
      <c r="C33" s="53"/>
      <c r="D33" s="28" t="s">
        <v>51</v>
      </c>
      <c r="E33" s="29">
        <v>0.1</v>
      </c>
      <c r="F33" s="30"/>
      <c r="G33" s="29">
        <f t="shared" si="0"/>
        <v>0</v>
      </c>
    </row>
    <row r="34" spans="1:7">
      <c r="A34" s="31"/>
      <c r="B34" s="31"/>
      <c r="C34" s="32"/>
      <c r="D34" s="33"/>
      <c r="E34" s="32">
        <f>SUM(E28:E33)</f>
        <v>1</v>
      </c>
      <c r="F34" s="30"/>
      <c r="G34" s="32">
        <f>C28*SUM(G28:G33)</f>
        <v>0</v>
      </c>
    </row>
    <row r="35" spans="1:7">
      <c r="A35" s="52" t="s">
        <v>52</v>
      </c>
      <c r="B35" s="52" t="s">
        <v>53</v>
      </c>
      <c r="C35" s="53">
        <v>0.14000000000000001</v>
      </c>
      <c r="D35" s="28" t="s">
        <v>54</v>
      </c>
      <c r="E35" s="29">
        <v>0.33</v>
      </c>
      <c r="F35" s="30"/>
      <c r="G35" s="29">
        <f t="shared" si="0"/>
        <v>0</v>
      </c>
    </row>
    <row r="36" spans="1:7">
      <c r="A36" s="52"/>
      <c r="B36" s="52"/>
      <c r="C36" s="53"/>
      <c r="D36" s="28" t="s">
        <v>98</v>
      </c>
      <c r="E36" s="29">
        <v>0.17</v>
      </c>
      <c r="F36" s="30"/>
      <c r="G36" s="29">
        <f t="shared" si="0"/>
        <v>0</v>
      </c>
    </row>
    <row r="37" spans="1:7">
      <c r="A37" s="52"/>
      <c r="B37" s="52"/>
      <c r="C37" s="53"/>
      <c r="D37" s="28" t="s">
        <v>55</v>
      </c>
      <c r="E37" s="29">
        <v>0.5</v>
      </c>
      <c r="F37" s="30"/>
      <c r="G37" s="29">
        <f t="shared" si="0"/>
        <v>0</v>
      </c>
    </row>
    <row r="38" spans="1:7">
      <c r="A38" s="31"/>
      <c r="B38" s="31"/>
      <c r="C38" s="32"/>
      <c r="D38" s="33"/>
      <c r="E38" s="32">
        <f>SUM(E35:E37)</f>
        <v>1</v>
      </c>
      <c r="F38" s="30"/>
      <c r="G38" s="32">
        <f>C35*SUM(G35:G37)</f>
        <v>0</v>
      </c>
    </row>
    <row r="39" spans="1:7">
      <c r="A39" s="52" t="s">
        <v>56</v>
      </c>
      <c r="B39" s="52" t="s">
        <v>57</v>
      </c>
      <c r="C39" s="53">
        <v>7.0000000000000007E-2</v>
      </c>
      <c r="D39" s="28" t="s">
        <v>58</v>
      </c>
      <c r="E39" s="29">
        <v>0.17</v>
      </c>
      <c r="F39" s="30"/>
      <c r="G39" s="29">
        <f t="shared" si="0"/>
        <v>0</v>
      </c>
    </row>
    <row r="40" spans="1:7">
      <c r="A40" s="52"/>
      <c r="B40" s="52"/>
      <c r="C40" s="53"/>
      <c r="D40" s="28" t="s">
        <v>59</v>
      </c>
      <c r="E40" s="29">
        <v>0.33</v>
      </c>
      <c r="F40" s="30"/>
      <c r="G40" s="29">
        <f t="shared" si="0"/>
        <v>0</v>
      </c>
    </row>
    <row r="41" spans="1:7">
      <c r="A41" s="52"/>
      <c r="B41" s="52"/>
      <c r="C41" s="53"/>
      <c r="D41" s="28" t="s">
        <v>60</v>
      </c>
      <c r="E41" s="29">
        <v>0.5</v>
      </c>
      <c r="F41" s="30"/>
      <c r="G41" s="29">
        <f t="shared" si="0"/>
        <v>0</v>
      </c>
    </row>
    <row r="42" spans="1:7">
      <c r="A42" s="31"/>
      <c r="B42" s="31"/>
      <c r="C42" s="32"/>
      <c r="D42" s="33"/>
      <c r="E42" s="32">
        <f>SUM(E39:E41)</f>
        <v>1</v>
      </c>
      <c r="F42" s="30"/>
      <c r="G42" s="32">
        <f>C39*SUM(G39:G41)</f>
        <v>0</v>
      </c>
    </row>
    <row r="43" spans="1:7" ht="31.5">
      <c r="A43" s="52" t="s">
        <v>61</v>
      </c>
      <c r="B43" s="52" t="s">
        <v>62</v>
      </c>
      <c r="C43" s="53">
        <v>0.11</v>
      </c>
      <c r="D43" s="28" t="s">
        <v>63</v>
      </c>
      <c r="E43" s="29">
        <v>0.15</v>
      </c>
      <c r="F43" s="30"/>
      <c r="G43" s="29">
        <f t="shared" si="0"/>
        <v>0</v>
      </c>
    </row>
    <row r="44" spans="1:7">
      <c r="A44" s="52"/>
      <c r="B44" s="52"/>
      <c r="C44" s="53"/>
      <c r="D44" s="28" t="s">
        <v>64</v>
      </c>
      <c r="E44" s="29">
        <v>0.11</v>
      </c>
      <c r="F44" s="30"/>
      <c r="G44" s="29">
        <f t="shared" si="0"/>
        <v>0</v>
      </c>
    </row>
    <row r="45" spans="1:7" ht="31.5">
      <c r="A45" s="52"/>
      <c r="B45" s="52"/>
      <c r="C45" s="53"/>
      <c r="D45" s="28" t="s">
        <v>65</v>
      </c>
      <c r="E45" s="29">
        <v>0.23</v>
      </c>
      <c r="F45" s="30"/>
      <c r="G45" s="29">
        <f t="shared" si="0"/>
        <v>0</v>
      </c>
    </row>
    <row r="46" spans="1:7" ht="31.5">
      <c r="A46" s="52"/>
      <c r="B46" s="52"/>
      <c r="C46" s="53"/>
      <c r="D46" s="28" t="s">
        <v>66</v>
      </c>
      <c r="E46" s="29">
        <v>0.19</v>
      </c>
      <c r="F46" s="30"/>
      <c r="G46" s="29">
        <f t="shared" si="0"/>
        <v>0</v>
      </c>
    </row>
    <row r="47" spans="1:7" ht="31.5">
      <c r="A47" s="52"/>
      <c r="B47" s="52"/>
      <c r="C47" s="53"/>
      <c r="D47" s="28" t="s">
        <v>99</v>
      </c>
      <c r="E47" s="29">
        <v>0.24</v>
      </c>
      <c r="F47" s="30"/>
      <c r="G47" s="29">
        <f t="shared" si="0"/>
        <v>0</v>
      </c>
    </row>
    <row r="48" spans="1:7" ht="31.5">
      <c r="A48" s="52"/>
      <c r="B48" s="52"/>
      <c r="C48" s="53"/>
      <c r="D48" s="28" t="s">
        <v>67</v>
      </c>
      <c r="E48" s="29">
        <v>0.08</v>
      </c>
      <c r="F48" s="30"/>
      <c r="G48" s="29">
        <f t="shared" si="0"/>
        <v>0</v>
      </c>
    </row>
    <row r="49" spans="1:7">
      <c r="A49" s="34"/>
      <c r="B49" s="34"/>
      <c r="C49" s="35"/>
      <c r="D49" s="34"/>
      <c r="E49" s="29">
        <f>SUM(E43:E48)</f>
        <v>0.99999999999999989</v>
      </c>
      <c r="F49" s="35"/>
      <c r="G49" s="29">
        <f>C43*SUM(G43:G48)</f>
        <v>0</v>
      </c>
    </row>
    <row r="50" spans="1:7">
      <c r="A50" s="56" t="s">
        <v>20</v>
      </c>
      <c r="B50" s="57"/>
      <c r="C50" s="36">
        <f>C7+C11+C20+C28+C35+C39+C43</f>
        <v>0.99999999999999989</v>
      </c>
      <c r="D50" s="36"/>
      <c r="E50" s="36"/>
      <c r="F50" s="36"/>
      <c r="G50" s="40">
        <f>G10+G19+G27+G34+G38+G42+G49</f>
        <v>0</v>
      </c>
    </row>
    <row r="51" spans="1:7" ht="31.5">
      <c r="A51" s="58" t="s">
        <v>21</v>
      </c>
      <c r="B51" s="59"/>
      <c r="C51" s="59"/>
      <c r="D51" s="59"/>
      <c r="E51" s="59"/>
      <c r="F51" s="60"/>
      <c r="G51" s="32" t="str">
        <f>IF(G50&lt;=0.5,"низький",IF(G50&lt;=0.75,"середній",(IF(G50&lt;=0.95,"достатній",(IF(G50&lt;=1,"високий"))))))</f>
        <v>низький</v>
      </c>
    </row>
    <row r="52" spans="1:7" s="16" customFormat="1">
      <c r="A52" s="14" t="s">
        <v>22</v>
      </c>
      <c r="B52" s="15"/>
      <c r="C52" s="2"/>
      <c r="E52" s="1"/>
      <c r="F52" s="4"/>
      <c r="G52" s="17"/>
    </row>
    <row r="53" spans="1:7" s="16" customFormat="1" ht="17.25">
      <c r="A53" s="14" t="s">
        <v>23</v>
      </c>
      <c r="B53" s="15"/>
      <c r="C53" s="2"/>
      <c r="E53" s="1"/>
      <c r="F53" s="4"/>
      <c r="G53" s="17"/>
    </row>
    <row r="54" spans="1:7" s="16" customFormat="1" ht="17.25">
      <c r="A54" s="14" t="s">
        <v>24</v>
      </c>
      <c r="B54" s="15"/>
      <c r="C54" s="2"/>
      <c r="E54" s="1"/>
      <c r="F54" s="4"/>
      <c r="G54" s="17"/>
    </row>
    <row r="55" spans="1:7" s="16" customFormat="1" ht="17.25">
      <c r="A55" s="14" t="s">
        <v>25</v>
      </c>
      <c r="B55" s="15"/>
      <c r="C55" s="2"/>
      <c r="E55" s="1"/>
      <c r="F55" s="4"/>
      <c r="G55" s="17"/>
    </row>
    <row r="56" spans="1:7" s="16" customFormat="1" ht="17.25">
      <c r="A56" s="14" t="s">
        <v>26</v>
      </c>
      <c r="B56" s="15"/>
      <c r="C56" s="2"/>
      <c r="E56" s="1"/>
      <c r="F56" s="4"/>
      <c r="G56" s="17"/>
    </row>
    <row r="57" spans="1:7" s="16" customFormat="1" ht="17.25">
      <c r="A57" s="14" t="s">
        <v>27</v>
      </c>
      <c r="B57" s="15"/>
      <c r="C57" s="2"/>
      <c r="E57" s="1"/>
      <c r="F57" s="4"/>
      <c r="G57" s="17"/>
    </row>
    <row r="58" spans="1:7" s="16" customFormat="1" ht="17.25">
      <c r="A58" s="14" t="s">
        <v>28</v>
      </c>
      <c r="B58" s="15"/>
      <c r="C58" s="2"/>
      <c r="E58" s="1"/>
      <c r="F58" s="4"/>
      <c r="G58" s="17"/>
    </row>
    <row r="59" spans="1:7" s="16" customFormat="1" ht="17.25">
      <c r="A59" s="14" t="s">
        <v>29</v>
      </c>
      <c r="B59" s="15"/>
      <c r="C59" s="2"/>
      <c r="E59" s="1"/>
      <c r="F59" s="4"/>
      <c r="G59" s="17"/>
    </row>
    <row r="60" spans="1:7" s="16" customFormat="1">
      <c r="A60" s="18" t="s">
        <v>30</v>
      </c>
      <c r="B60" s="15"/>
      <c r="C60" s="2"/>
      <c r="E60" s="1"/>
      <c r="F60" s="4"/>
      <c r="G60" s="17"/>
    </row>
    <row r="61" spans="1:7" s="16" customFormat="1">
      <c r="A61" s="14" t="s">
        <v>31</v>
      </c>
      <c r="B61" s="15"/>
      <c r="C61" s="2"/>
      <c r="E61" s="1"/>
      <c r="F61" s="4"/>
      <c r="G61" s="17"/>
    </row>
    <row r="62" spans="1:7" s="16" customFormat="1">
      <c r="A62" s="14" t="s">
        <v>32</v>
      </c>
      <c r="B62" s="15"/>
      <c r="C62" s="2"/>
      <c r="E62" s="1"/>
      <c r="F62" s="4"/>
      <c r="G62" s="17"/>
    </row>
    <row r="63" spans="1:7" s="16" customFormat="1">
      <c r="A63" s="14" t="s">
        <v>33</v>
      </c>
      <c r="B63" s="15"/>
      <c r="C63" s="2"/>
      <c r="E63" s="1"/>
      <c r="F63" s="4"/>
      <c r="G63" s="17"/>
    </row>
    <row r="64" spans="1:7" s="16" customFormat="1">
      <c r="A64" s="14" t="s">
        <v>34</v>
      </c>
      <c r="B64" s="15"/>
      <c r="C64" s="2"/>
      <c r="E64" s="1"/>
      <c r="F64" s="4"/>
      <c r="G64" s="17"/>
    </row>
    <row r="65" spans="1:7" s="16" customFormat="1">
      <c r="A65" s="2"/>
      <c r="B65" s="2" t="s">
        <v>35</v>
      </c>
      <c r="C65" s="2"/>
      <c r="D65" s="2"/>
      <c r="E65" s="2"/>
      <c r="F65" s="2"/>
      <c r="G65" s="2"/>
    </row>
    <row r="66" spans="1:7" s="16" customFormat="1">
      <c r="A66" s="19"/>
      <c r="B66" s="19"/>
      <c r="C66" s="19"/>
      <c r="D66" s="19"/>
      <c r="E66" s="19"/>
      <c r="F66" s="19"/>
      <c r="G66" s="19"/>
    </row>
    <row r="67" spans="1:7" s="16" customFormat="1">
      <c r="A67" s="19"/>
      <c r="B67" s="19"/>
      <c r="C67" s="19"/>
      <c r="D67" s="19"/>
      <c r="E67" s="19"/>
      <c r="F67" s="19"/>
      <c r="G67" s="19"/>
    </row>
    <row r="68" spans="1:7" s="16" customFormat="1">
      <c r="A68" s="19"/>
      <c r="B68" s="19"/>
      <c r="C68" s="19"/>
      <c r="D68" s="19"/>
      <c r="E68" s="19"/>
      <c r="F68" s="19"/>
      <c r="G68" s="19"/>
    </row>
    <row r="69" spans="1:7" s="16" customFormat="1">
      <c r="A69" s="19"/>
      <c r="B69" s="19"/>
      <c r="C69" s="19"/>
      <c r="D69" s="19"/>
      <c r="E69" s="19"/>
      <c r="F69" s="19"/>
      <c r="G69" s="19"/>
    </row>
    <row r="70" spans="1:7" s="16" customFormat="1">
      <c r="A70" s="19"/>
      <c r="B70" s="19"/>
      <c r="C70" s="19"/>
      <c r="D70" s="19"/>
      <c r="E70" s="19"/>
      <c r="F70" s="19"/>
      <c r="G70" s="19"/>
    </row>
    <row r="71" spans="1:7" s="16" customFormat="1">
      <c r="A71" s="19"/>
      <c r="B71" s="19"/>
      <c r="C71" s="19"/>
      <c r="D71" s="19"/>
      <c r="E71" s="19"/>
      <c r="F71" s="19"/>
      <c r="G71" s="19"/>
    </row>
    <row r="72" spans="1:7" s="16" customFormat="1">
      <c r="A72" s="19"/>
      <c r="B72" s="19"/>
      <c r="C72" s="19"/>
      <c r="D72" s="19"/>
      <c r="E72" s="19"/>
      <c r="F72" s="19"/>
      <c r="G72" s="19"/>
    </row>
    <row r="73" spans="1:7" s="16" customFormat="1">
      <c r="A73" s="19"/>
      <c r="B73" s="19"/>
      <c r="C73" s="19"/>
      <c r="D73" s="19"/>
      <c r="E73" s="19"/>
      <c r="F73" s="19"/>
      <c r="G73" s="19"/>
    </row>
    <row r="74" spans="1:7" s="16" customFormat="1">
      <c r="A74" s="19"/>
      <c r="B74" s="19"/>
      <c r="C74" s="19"/>
      <c r="D74" s="19"/>
      <c r="E74" s="19"/>
      <c r="F74" s="19"/>
      <c r="G74" s="19"/>
    </row>
    <row r="75" spans="1:7" s="16" customFormat="1">
      <c r="A75" s="19"/>
      <c r="B75" s="19"/>
      <c r="C75" s="19"/>
      <c r="D75" s="19"/>
      <c r="E75" s="19"/>
      <c r="F75" s="19"/>
      <c r="G75" s="19"/>
    </row>
    <row r="76" spans="1:7" s="16" customFormat="1">
      <c r="A76" s="19"/>
      <c r="B76" s="19"/>
      <c r="C76" s="19"/>
      <c r="D76" s="19"/>
      <c r="E76" s="19"/>
      <c r="F76" s="19"/>
      <c r="G76" s="19"/>
    </row>
    <row r="77" spans="1:7" s="16" customFormat="1">
      <c r="A77" s="19"/>
      <c r="B77" s="19"/>
      <c r="C77" s="19"/>
      <c r="D77" s="19"/>
      <c r="E77" s="19"/>
      <c r="F77" s="19"/>
      <c r="G77" s="19"/>
    </row>
    <row r="78" spans="1:7" s="16" customFormat="1">
      <c r="A78" s="19"/>
      <c r="B78" s="19"/>
      <c r="C78" s="19"/>
      <c r="D78" s="19"/>
      <c r="E78" s="19"/>
      <c r="F78" s="19"/>
      <c r="G78" s="19"/>
    </row>
    <row r="79" spans="1:7" s="16" customFormat="1">
      <c r="A79" s="19"/>
      <c r="B79" s="19"/>
      <c r="C79" s="19"/>
      <c r="D79" s="19"/>
      <c r="E79" s="19"/>
      <c r="F79" s="19"/>
      <c r="G79" s="19"/>
    </row>
    <row r="80" spans="1:7" s="16" customFormat="1">
      <c r="A80" s="2"/>
      <c r="B80" s="20" t="s">
        <v>68</v>
      </c>
      <c r="C80" s="20"/>
      <c r="D80" s="20"/>
      <c r="E80" s="20"/>
      <c r="F80" s="20"/>
      <c r="G80" s="20"/>
    </row>
    <row r="81" spans="1:7" s="16" customFormat="1">
      <c r="A81" s="2"/>
      <c r="B81" s="21"/>
      <c r="C81" s="21"/>
      <c r="D81" s="21"/>
      <c r="E81" s="21"/>
      <c r="F81" s="21"/>
      <c r="G81" s="21"/>
    </row>
    <row r="82" spans="1:7" s="16" customFormat="1">
      <c r="A82" s="2"/>
      <c r="B82" s="20" t="s">
        <v>36</v>
      </c>
      <c r="C82" s="20"/>
      <c r="D82" s="20"/>
      <c r="E82" s="20"/>
      <c r="F82" s="20"/>
      <c r="G82" s="20"/>
    </row>
    <row r="83" spans="1:7" s="16" customFormat="1">
      <c r="A83" s="2"/>
      <c r="B83" s="21"/>
      <c r="C83" s="21"/>
      <c r="D83" s="21"/>
      <c r="E83" s="21"/>
      <c r="F83" s="21"/>
      <c r="G83" s="21"/>
    </row>
    <row r="84" spans="1:7" s="16" customFormat="1">
      <c r="A84" s="2"/>
      <c r="B84" s="20" t="s">
        <v>37</v>
      </c>
      <c r="C84" s="20"/>
      <c r="D84" s="20"/>
      <c r="E84" s="20"/>
      <c r="F84" s="20"/>
      <c r="G84" s="20"/>
    </row>
    <row r="85" spans="1:7" s="16" customFormat="1">
      <c r="A85" s="2"/>
      <c r="B85" s="20" t="s">
        <v>38</v>
      </c>
      <c r="C85" s="20"/>
      <c r="D85" s="20"/>
      <c r="E85" s="20"/>
      <c r="F85" s="20"/>
      <c r="G85" s="20"/>
    </row>
    <row r="86" spans="1:7" s="16" customFormat="1">
      <c r="A86" s="15"/>
      <c r="B86" s="15"/>
      <c r="E86" s="22"/>
    </row>
    <row r="87" spans="1:7" s="16" customFormat="1">
      <c r="A87" s="23"/>
      <c r="B87" s="15"/>
      <c r="C87" s="22"/>
      <c r="E87" s="22"/>
    </row>
    <row r="88" spans="1:7" s="16" customFormat="1">
      <c r="A88" s="23"/>
      <c r="B88" s="15"/>
      <c r="C88" s="22"/>
      <c r="E88" s="22"/>
    </row>
    <row r="89" spans="1:7" s="16" customFormat="1">
      <c r="A89" s="23"/>
      <c r="B89" s="15"/>
      <c r="C89" s="22"/>
      <c r="E89" s="22"/>
    </row>
  </sheetData>
  <mergeCells count="25">
    <mergeCell ref="A43:A48"/>
    <mergeCell ref="B43:B48"/>
    <mergeCell ref="C43:C48"/>
    <mergeCell ref="A50:B50"/>
    <mergeCell ref="A51:F51"/>
    <mergeCell ref="A35:A37"/>
    <mergeCell ref="B35:B37"/>
    <mergeCell ref="C35:C37"/>
    <mergeCell ref="A39:A41"/>
    <mergeCell ref="B39:B41"/>
    <mergeCell ref="C39:C41"/>
    <mergeCell ref="A20:A26"/>
    <mergeCell ref="B20:B26"/>
    <mergeCell ref="C20:C26"/>
    <mergeCell ref="A28:A33"/>
    <mergeCell ref="B28:B33"/>
    <mergeCell ref="C28:C33"/>
    <mergeCell ref="A11:A18"/>
    <mergeCell ref="B11:B18"/>
    <mergeCell ref="C11:C18"/>
    <mergeCell ref="A1:G1"/>
    <mergeCell ref="A2:G2"/>
    <mergeCell ref="A7:A9"/>
    <mergeCell ref="B7:B9"/>
    <mergeCell ref="C7:C9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інд</vt:lpstr>
      <vt:lpstr>екст</vt:lpstr>
      <vt:lpstr>Лист3</vt:lpstr>
    </vt:vector>
  </TitlesOfParts>
  <Company>666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ADMIN-ТМ</cp:lastModifiedBy>
  <cp:lastPrinted>2013-02-19T12:57:41Z</cp:lastPrinted>
  <dcterms:created xsi:type="dcterms:W3CDTF">2013-02-19T12:54:16Z</dcterms:created>
  <dcterms:modified xsi:type="dcterms:W3CDTF">2014-02-25T14:59:19Z</dcterms:modified>
</cp:coreProperties>
</file>